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10.250\RJ GAITO Office\Ronnen Gaito Personal\Timorim\"/>
    </mc:Choice>
  </mc:AlternateContent>
  <xr:revisionPtr revIDLastSave="0" documentId="13_ncr:1_{4D254947-E5F4-49D4-B132-8878C46D7209}" xr6:coauthVersionLast="47" xr6:coauthVersionMax="47" xr10:uidLastSave="{00000000-0000-0000-0000-000000000000}"/>
  <bookViews>
    <workbookView xWindow="-120" yWindow="-120" windowWidth="29040" windowHeight="15720" xr2:uid="{5405BC77-A614-4FBE-886D-CECD7D7EA7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1" l="1"/>
  <c r="B21" i="1"/>
  <c r="B17" i="1"/>
  <c r="B9" i="1"/>
  <c r="B7" i="1"/>
  <c r="B25" i="1" s="1"/>
</calcChain>
</file>

<file path=xl/sharedStrings.xml><?xml version="1.0" encoding="utf-8"?>
<sst xmlns="http://schemas.openxmlformats.org/spreadsheetml/2006/main" count="29" uniqueCount="29">
  <si>
    <t>EUR</t>
  </si>
  <si>
    <t>RG Medical cost on a yearly basis</t>
  </si>
  <si>
    <t>Urology</t>
  </si>
  <si>
    <t>Urinary Catheters  - EUR 86.4 for 30 catheters</t>
  </si>
  <si>
    <t>Medical Visit Pr. Amarenco *2 per year</t>
  </si>
  <si>
    <t>Orthopedic</t>
  </si>
  <si>
    <t xml:space="preserve">Medical Visit Pr. GENET François </t>
  </si>
  <si>
    <t>Medecine</t>
  </si>
  <si>
    <t>FEMMANOSE</t>
  </si>
  <si>
    <t>Physiotherapy</t>
  </si>
  <si>
    <t>VESICARE 10</t>
  </si>
  <si>
    <t>Psychotherapy</t>
  </si>
  <si>
    <t>Medical Pilates  35 sessions per year</t>
  </si>
  <si>
    <t>Compression socks (6 pairs)</t>
  </si>
  <si>
    <t>Transanal Peristeen - rectal catheters- EUR 115.75 for 10</t>
  </si>
  <si>
    <t>Transanal Peristeen -tubulures</t>
  </si>
  <si>
    <t>Transanal  Peristeen - Kit</t>
  </si>
  <si>
    <t>Painkillers and vitamins</t>
  </si>
  <si>
    <t>Future surgeries</t>
  </si>
  <si>
    <t>Hip replacement or resurfacing*</t>
  </si>
  <si>
    <t>* source: medigence.com , cost in Israel</t>
  </si>
  <si>
    <t>per procedure</t>
  </si>
  <si>
    <t>Spinal surgery (disc replacement lombaires et cervicals); disc degeneration</t>
  </si>
  <si>
    <t>Travels to expert advice</t>
  </si>
  <si>
    <t>IRM Hips and Spine</t>
  </si>
  <si>
    <t>USD 20000</t>
  </si>
  <si>
    <t>USD 15000</t>
  </si>
  <si>
    <t xml:space="preserve"> Urodynamic exam once a year </t>
  </si>
  <si>
    <t>Expert advice 2 times a year (Prof. Reuven Gipstein, Dr. Colin Nathali and Schoen Clinic in Munich)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</si>
</sst>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4" fontId="0" fillId="0" borderId="1" xfId="0" applyNumberFormat="1" applyBorder="1"/>
    <xf numFmtId="4" fontId="3" fillId="0" borderId="1" xfId="0" applyNumberFormat="1" applyFont="1" applyBorder="1" applyAlignment="1">
      <alignment horizontal="center"/>
    </xf>
    <xf numFmtId="0" fontId="0" fillId="0" borderId="1" xfId="0" applyBorder="1"/>
    <xf numFmtId="43" fontId="0" fillId="0" borderId="1" xfId="1" applyFont="1" applyBorder="1"/>
    <xf numFmtId="2" fontId="0" fillId="0" borderId="1" xfId="0" applyNumberFormat="1" applyBorder="1"/>
    <xf numFmtId="0" fontId="4" fillId="0" borderId="1" xfId="0" applyFont="1" applyBorder="1"/>
    <xf numFmtId="43" fontId="0" fillId="0" borderId="0" xfId="1" applyFont="1" applyBorder="1"/>
    <xf numFmtId="43" fontId="4" fillId="0" borderId="1" xfId="1" applyFont="1" applyBorder="1"/>
    <xf numFmtId="0" fontId="0" fillId="0" borderId="0" xfId="0" applyAlignment="1">
      <alignment wrapText="1"/>
    </xf>
    <xf numFmtId="0" fontId="0" fillId="0" borderId="1" xfId="0" applyBorder="1" applyAlignment="1">
      <alignment vertical="top" wrapText="1"/>
    </xf>
    <xf numFmtId="2" fontId="0" fillId="0" borderId="1" xfId="0" applyNumberFormat="1" applyBorder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23741-BFDC-430C-A65A-570E1E56C86E}">
  <dimension ref="A1:C31"/>
  <sheetViews>
    <sheetView tabSelected="1" topLeftCell="A9" zoomScale="160" zoomScaleNormal="160" workbookViewId="0">
      <selection activeCell="B14" sqref="B14"/>
    </sheetView>
  </sheetViews>
  <sheetFormatPr defaultRowHeight="15" x14ac:dyDescent="0.25"/>
  <cols>
    <col min="1" max="1" width="49.85546875" customWidth="1"/>
    <col min="2" max="2" width="21.85546875" customWidth="1"/>
  </cols>
  <sheetData>
    <row r="1" spans="1:2" ht="15.75" x14ac:dyDescent="0.25">
      <c r="A1" s="1" t="s">
        <v>1</v>
      </c>
      <c r="B1" s="1"/>
    </row>
    <row r="3" spans="1:2" x14ac:dyDescent="0.25">
      <c r="A3" s="2"/>
      <c r="B3" s="3" t="s">
        <v>0</v>
      </c>
    </row>
    <row r="4" spans="1:2" x14ac:dyDescent="0.25">
      <c r="A4" s="4" t="s">
        <v>13</v>
      </c>
      <c r="B4" s="5">
        <v>360</v>
      </c>
    </row>
    <row r="5" spans="1:2" x14ac:dyDescent="0.25">
      <c r="A5" s="7" t="s">
        <v>2</v>
      </c>
      <c r="B5" s="4"/>
    </row>
    <row r="6" spans="1:2" x14ac:dyDescent="0.25">
      <c r="A6" s="4" t="s">
        <v>4</v>
      </c>
      <c r="B6" s="5">
        <v>650</v>
      </c>
    </row>
    <row r="7" spans="1:2" x14ac:dyDescent="0.25">
      <c r="A7" s="4" t="s">
        <v>3</v>
      </c>
      <c r="B7" s="5">
        <f>+(86.4*3.5)*12</f>
        <v>3628.8</v>
      </c>
    </row>
    <row r="8" spans="1:2" x14ac:dyDescent="0.25">
      <c r="A8" s="4" t="s">
        <v>16</v>
      </c>
      <c r="B8" s="5">
        <v>126.94</v>
      </c>
    </row>
    <row r="9" spans="1:2" x14ac:dyDescent="0.25">
      <c r="A9" s="4" t="s">
        <v>14</v>
      </c>
      <c r="B9" s="5">
        <f>+(115.75*9.6)</f>
        <v>1111.2</v>
      </c>
    </row>
    <row r="10" spans="1:2" x14ac:dyDescent="0.25">
      <c r="A10" s="4" t="s">
        <v>15</v>
      </c>
      <c r="B10" s="5">
        <v>23.71</v>
      </c>
    </row>
    <row r="11" spans="1:2" x14ac:dyDescent="0.25">
      <c r="A11" s="4" t="s">
        <v>27</v>
      </c>
      <c r="B11" s="5">
        <v>1000</v>
      </c>
    </row>
    <row r="12" spans="1:2" x14ac:dyDescent="0.25">
      <c r="A12" s="7" t="s">
        <v>5</v>
      </c>
      <c r="B12" s="5"/>
    </row>
    <row r="13" spans="1:2" x14ac:dyDescent="0.25">
      <c r="A13" s="4" t="s">
        <v>6</v>
      </c>
      <c r="B13" s="6">
        <v>375</v>
      </c>
    </row>
    <row r="14" spans="1:2" s="13" customFormat="1" ht="30" x14ac:dyDescent="0.25">
      <c r="A14" s="11" t="s">
        <v>28</v>
      </c>
      <c r="B14" s="12">
        <v>700</v>
      </c>
    </row>
    <row r="15" spans="1:2" x14ac:dyDescent="0.25">
      <c r="A15" s="4" t="s">
        <v>24</v>
      </c>
      <c r="B15" s="6">
        <v>1000</v>
      </c>
    </row>
    <row r="16" spans="1:2" x14ac:dyDescent="0.25">
      <c r="A16" s="7" t="s">
        <v>7</v>
      </c>
      <c r="B16" s="6"/>
    </row>
    <row r="17" spans="1:3" x14ac:dyDescent="0.25">
      <c r="A17" s="4" t="s">
        <v>8</v>
      </c>
      <c r="B17" s="6">
        <f>+(40*12)</f>
        <v>480</v>
      </c>
    </row>
    <row r="18" spans="1:3" x14ac:dyDescent="0.25">
      <c r="A18" s="4" t="s">
        <v>10</v>
      </c>
      <c r="B18" s="6"/>
    </row>
    <row r="19" spans="1:3" x14ac:dyDescent="0.25">
      <c r="A19" s="4" t="s">
        <v>17</v>
      </c>
      <c r="B19" s="6">
        <v>200</v>
      </c>
    </row>
    <row r="20" spans="1:3" x14ac:dyDescent="0.25">
      <c r="A20" s="7" t="s">
        <v>9</v>
      </c>
      <c r="B20" s="6"/>
    </row>
    <row r="21" spans="1:3" x14ac:dyDescent="0.25">
      <c r="A21" s="4" t="s">
        <v>12</v>
      </c>
      <c r="B21" s="5">
        <f>+(80*35)</f>
        <v>2800</v>
      </c>
    </row>
    <row r="22" spans="1:3" x14ac:dyDescent="0.25">
      <c r="A22" s="7" t="s">
        <v>11</v>
      </c>
      <c r="B22" s="5">
        <f>+(125*12)</f>
        <v>1500</v>
      </c>
    </row>
    <row r="23" spans="1:3" x14ac:dyDescent="0.25">
      <c r="A23" s="7" t="s">
        <v>23</v>
      </c>
      <c r="B23" s="5">
        <v>800</v>
      </c>
    </row>
    <row r="25" spans="1:3" x14ac:dyDescent="0.25">
      <c r="B25" s="9">
        <f>SUM(B4:B22)</f>
        <v>13955.65</v>
      </c>
    </row>
    <row r="27" spans="1:3" x14ac:dyDescent="0.25">
      <c r="A27" t="s">
        <v>18</v>
      </c>
    </row>
    <row r="28" spans="1:3" x14ac:dyDescent="0.25">
      <c r="A28" t="s">
        <v>19</v>
      </c>
      <c r="B28" s="8" t="s">
        <v>25</v>
      </c>
    </row>
    <row r="29" spans="1:3" ht="30" x14ac:dyDescent="0.25">
      <c r="A29" s="10" t="s">
        <v>22</v>
      </c>
      <c r="B29" s="8" t="s">
        <v>26</v>
      </c>
      <c r="C29" t="s">
        <v>21</v>
      </c>
    </row>
    <row r="31" spans="1:3" x14ac:dyDescent="0.25">
      <c r="A3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Gaito</dc:creator>
  <cp:lastModifiedBy>ronnen gaito</cp:lastModifiedBy>
  <dcterms:created xsi:type="dcterms:W3CDTF">2025-09-11T07:23:12Z</dcterms:created>
  <dcterms:modified xsi:type="dcterms:W3CDTF">2025-09-17T07:41:45Z</dcterms:modified>
</cp:coreProperties>
</file>